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anteproyecto 2017" sheetId="1" r:id="rId1"/>
  </sheets>
  <externalReferences>
    <externalReference r:id="rId2"/>
  </externalReferences>
  <definedNames>
    <definedName name="_xlnm.Print_Area" localSheetId="0">'anteproyecto 2017'!$D$95:$H$119</definedName>
    <definedName name="COG">[1]COG!$A$1:$D$128</definedName>
    <definedName name="PROY">[1]UR!$I$2:$K$66</definedName>
    <definedName name="ur">[1]UR!$C$2:$H$66</definedName>
  </definedNames>
  <calcPr calcId="145621"/>
</workbook>
</file>

<file path=xl/calcChain.xml><?xml version="1.0" encoding="utf-8"?>
<calcChain xmlns="http://schemas.openxmlformats.org/spreadsheetml/2006/main">
  <c r="H113" i="1" l="1"/>
  <c r="H109" i="1"/>
  <c r="H90" i="1"/>
  <c r="H49" i="1"/>
  <c r="H34" i="1"/>
  <c r="H93" i="1" s="1"/>
  <c r="H116" i="1" s="1"/>
  <c r="H16" i="1"/>
  <c r="H15" i="1"/>
  <c r="H17" i="1" s="1"/>
  <c r="H117" i="1" s="1"/>
</calcChain>
</file>

<file path=xl/sharedStrings.xml><?xml version="1.0" encoding="utf-8"?>
<sst xmlns="http://schemas.openxmlformats.org/spreadsheetml/2006/main" count="114" uniqueCount="97">
  <si>
    <t xml:space="preserve">                  FIDEICOMISO CIUDAD INDUSTRIAL DE LEON</t>
  </si>
  <si>
    <t>ANTEPROYECTO PRESUPUESTAL PARA EL EJERCICIO 2017</t>
  </si>
  <si>
    <t>CUENTA CONTABLE</t>
  </si>
  <si>
    <t>CLASIFICADOR POR OBJETO DE GASTO</t>
  </si>
  <si>
    <t>DESCRIPCIÓN</t>
  </si>
  <si>
    <t xml:space="preserve">   PRESUPUESTO   2017</t>
  </si>
  <si>
    <t>INGRESOS</t>
  </si>
  <si>
    <t xml:space="preserve">REMANENTE </t>
  </si>
  <si>
    <t>Ingresos por Venta de Bienes y Servicios</t>
  </si>
  <si>
    <t>Otros Ingresos</t>
  </si>
  <si>
    <t>Intereses Bancarios</t>
  </si>
  <si>
    <t>Intereses Moratorios</t>
  </si>
  <si>
    <t>SUB TOTAL INGRESOS</t>
  </si>
  <si>
    <t>Remanente de ejercicios anteriores</t>
  </si>
  <si>
    <t>TOTAL INGRESOS</t>
  </si>
  <si>
    <t>EGRESOS</t>
  </si>
  <si>
    <t>Sueldos base al personal permanente</t>
  </si>
  <si>
    <t>Primas por años de servicio efectivamente prestados</t>
  </si>
  <si>
    <t>Primas de vacaciones, dominical</t>
  </si>
  <si>
    <t>Gratificación fin de año</t>
  </si>
  <si>
    <t>Aportaciones de seguridad social (IMSS obrero patronal)</t>
  </si>
  <si>
    <t>Aportaciones a fondos de vivienda</t>
  </si>
  <si>
    <t>Aportaciones al sistema para el retiro</t>
  </si>
  <si>
    <t>Indemnizaciones.</t>
  </si>
  <si>
    <t>Apoyo Capacitación de los servidores Públicos</t>
  </si>
  <si>
    <t>Premio por puntualidad</t>
  </si>
  <si>
    <t>Premio por asistencia</t>
  </si>
  <si>
    <t>Ayuda para despensa</t>
  </si>
  <si>
    <t>CAPITULO 1000</t>
  </si>
  <si>
    <t>SERVICIOS PERSONALES</t>
  </si>
  <si>
    <t>Materiales y útiles de oficina</t>
  </si>
  <si>
    <t>Mat. y útiles de impresión, reprod.</t>
  </si>
  <si>
    <t>Mat. y útiles de tec. de la inf., Com.</t>
  </si>
  <si>
    <t>Material de limpieza</t>
  </si>
  <si>
    <t>Productos Alimenticios para personas</t>
  </si>
  <si>
    <t>Material Eléctrico y Electrónico</t>
  </si>
  <si>
    <t>Medicinas y productos farmacéuticos</t>
  </si>
  <si>
    <t>Combustibles, lubricantes y aditivos destinados para actividades operativas</t>
  </si>
  <si>
    <t>Combustibles, lubricantes y aditivos destinados para actividades administrativas</t>
  </si>
  <si>
    <t>Herramientas menores</t>
  </si>
  <si>
    <t>Refacciones y Accesorios menores de Edificios</t>
  </si>
  <si>
    <t>Refacciones y Acces menores de Eq. De Comp. Y Tec Inf</t>
  </si>
  <si>
    <t>CAPITULO 2000</t>
  </si>
  <si>
    <t>MATERIALES Y SUMINISTROS</t>
  </si>
  <si>
    <t xml:space="preserve">         FIDEICOMISO CIUDAD INDUSTRIAL DE LEON</t>
  </si>
  <si>
    <t>Servicio de energía eléctrica</t>
  </si>
  <si>
    <t>Servicio de agua</t>
  </si>
  <si>
    <t>Servicio telefonía tradicional</t>
  </si>
  <si>
    <t>Servicio telefonía celular</t>
  </si>
  <si>
    <t>Servicios postales</t>
  </si>
  <si>
    <t>Servicios legales</t>
  </si>
  <si>
    <t>Servicios de Contabilidad</t>
  </si>
  <si>
    <t>Servicios de Auditoría</t>
  </si>
  <si>
    <t>Otros Servicios Relacionados</t>
  </si>
  <si>
    <t>Impresiones oficiales</t>
  </si>
  <si>
    <t>Servicio de Fotocopiado e Impresión</t>
  </si>
  <si>
    <t>Servicios de vigilancia</t>
  </si>
  <si>
    <t>Servicios financieros y bancarios</t>
  </si>
  <si>
    <t>Seguros de responsabilidad patrimonial y fianzas</t>
  </si>
  <si>
    <t>Servicios financieros, bancarios y comerciales integrales (honorarios fiduciarios)</t>
  </si>
  <si>
    <t>Conservación y mantto. de inmuebles</t>
  </si>
  <si>
    <t>Instalaciones</t>
  </si>
  <si>
    <t>Instal., rep.,  mantto. de eqpo de cómputo.</t>
  </si>
  <si>
    <t>Rep. y mantto de eqpo de transp.</t>
  </si>
  <si>
    <t>Inst., rep. y mantto de maq. otros eqpos y herr.</t>
  </si>
  <si>
    <t>Servicios de jardinería y fumigación</t>
  </si>
  <si>
    <t>Otros Servicios de Informacion</t>
  </si>
  <si>
    <t>Pasajes aéreos nacionales</t>
  </si>
  <si>
    <t>Pasajes terrestres</t>
  </si>
  <si>
    <t>Viáticos en el país.</t>
  </si>
  <si>
    <t>Serv. De Acceso a Internet</t>
  </si>
  <si>
    <t>Gastos de Representación</t>
  </si>
  <si>
    <t>Gastos de Oficina y Organización</t>
  </si>
  <si>
    <t>Otros impuestos y derechos</t>
  </si>
  <si>
    <t>impuesto sobre nominas</t>
  </si>
  <si>
    <t>Otros servicios generales</t>
  </si>
  <si>
    <t>CAPITULO 3000</t>
  </si>
  <si>
    <t>SERVICIOS GENERALES</t>
  </si>
  <si>
    <t>SUB TOTAL GASTO CORRIENTE</t>
  </si>
  <si>
    <t>1241-1</t>
  </si>
  <si>
    <t>Muebles de oficina y estantería</t>
  </si>
  <si>
    <t>1241-3</t>
  </si>
  <si>
    <t>Eqpo  cómputo y de tecngías de la inf.</t>
  </si>
  <si>
    <t>Otros mobiliarios y equipos de administración</t>
  </si>
  <si>
    <t>Vehículos y Equipo Terrestre</t>
  </si>
  <si>
    <t>Herramientas y maquinas -herramienta</t>
  </si>
  <si>
    <t>Software</t>
  </si>
  <si>
    <t>CAPITULO 5000</t>
  </si>
  <si>
    <t>BIENES MUEBLES, INMUEBLES E INTANGIBLES</t>
  </si>
  <si>
    <t>100 URBANIZACIÓN DE PARQUE PIEL</t>
  </si>
  <si>
    <t>200 MANTENIMIENTO DE CIUDAD INDUSTRIAL</t>
  </si>
  <si>
    <t>300 MANTENIMIENTO 3ERA ETAPA</t>
  </si>
  <si>
    <t>CAPITULO 6000</t>
  </si>
  <si>
    <t>INVERSIÓN PÚBLICA</t>
  </si>
  <si>
    <t>Erogaciones Coomplementarias</t>
  </si>
  <si>
    <t>PROVISIÓN P/CONTINGENTES Y OTRAS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</si>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</sst>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[$€-2]* #,##0.00_-;\-[$€-2]* #,##0.00_-;_-[$€-2]* &quot;-&quot;??_-"/>
    <numFmt numFmtId="166" formatCode="_-* #,##0.00\ _€_-;\-* #,##0.00\ _€_-;_-* &quot;-&quot;??\ _€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9"/>
      <name val="NewJuneBold"/>
      <family val="3"/>
    </font>
    <font>
      <b/>
      <sz val="9"/>
      <name val="NewJuneBold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name val="Trebuchet MS"/>
      <family val="2"/>
    </font>
    <font>
      <b/>
      <sz val="10"/>
      <name val="Calibri"/>
      <family val="2"/>
      <scheme val="minor"/>
    </font>
    <font>
      <b/>
      <sz val="12"/>
      <name val="NewJuneBold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Century Gothic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0" borderId="0"/>
    <xf numFmtId="0" fontId="17" fillId="10" borderId="0" applyNumberFormat="0" applyBorder="0" applyAlignment="0" applyProtection="0"/>
    <xf numFmtId="0" fontId="18" fillId="22" borderId="13" applyNumberFormat="0" applyAlignment="0" applyProtection="0"/>
    <xf numFmtId="0" fontId="19" fillId="23" borderId="14" applyNumberFormat="0" applyAlignment="0" applyProtection="0"/>
    <xf numFmtId="0" fontId="20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22" fillId="13" borderId="13" applyNumberFormat="0" applyAlignment="0" applyProtection="0"/>
    <xf numFmtId="165" fontId="16" fillId="0" borderId="0" applyFont="0" applyFill="0" applyBorder="0" applyAlignment="0" applyProtection="0"/>
    <xf numFmtId="0" fontId="23" fillId="9" borderId="0" applyNumberFormat="0" applyBorder="0" applyAlignment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28" borderId="0" applyNumberFormat="0" applyBorder="0" applyAlignment="0" applyProtection="0"/>
    <xf numFmtId="0" fontId="24" fillId="0" borderId="0"/>
    <xf numFmtId="0" fontId="16" fillId="0" borderId="0"/>
    <xf numFmtId="0" fontId="16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5" fillId="0" borderId="0"/>
    <xf numFmtId="0" fontId="16" fillId="0" borderId="0"/>
    <xf numFmtId="0" fontId="27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0" fontId="5" fillId="29" borderId="16" applyNumberFormat="0" applyFont="0" applyAlignment="0" applyProtection="0"/>
    <xf numFmtId="0" fontId="5" fillId="2" borderId="1" applyNumberFormat="0" applyFont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22" borderId="1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21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1" applyNumberFormat="0" applyFill="0" applyAlignment="0" applyProtection="0"/>
  </cellStyleXfs>
  <cellXfs count="67">
    <xf numFmtId="0" fontId="0" fillId="0" borderId="0" xfId="0"/>
    <xf numFmtId="0" fontId="2" fillId="0" borderId="0" xfId="0" applyFont="1"/>
    <xf numFmtId="0" fontId="3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/>
    <xf numFmtId="164" fontId="4" fillId="4" borderId="4" xfId="0" applyNumberFormat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wrapText="1"/>
    </xf>
    <xf numFmtId="0" fontId="7" fillId="0" borderId="2" xfId="2" applyFont="1" applyFill="1" applyBorder="1" applyAlignment="1">
      <alignment vertical="top" wrapText="1"/>
    </xf>
    <xf numFmtId="4" fontId="7" fillId="0" borderId="2" xfId="2" applyNumberFormat="1" applyFont="1" applyFill="1" applyBorder="1" applyAlignment="1">
      <alignment vertical="top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43" fontId="8" fillId="0" borderId="2" xfId="0" applyNumberFormat="1" applyFont="1" applyBorder="1" applyAlignment="1">
      <alignment horizontal="center" vertical="center" wrapText="1"/>
    </xf>
    <xf numFmtId="43" fontId="8" fillId="0" borderId="2" xfId="0" applyNumberFormat="1" applyFont="1" applyBorder="1"/>
    <xf numFmtId="43" fontId="9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43" fontId="11" fillId="4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43" fontId="11" fillId="0" borderId="0" xfId="0" applyNumberFormat="1" applyFont="1" applyFill="1" applyBorder="1" applyAlignment="1">
      <alignment horizontal="right"/>
    </xf>
    <xf numFmtId="0" fontId="6" fillId="0" borderId="2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left" vertical="top" wrapText="1"/>
    </xf>
    <xf numFmtId="4" fontId="12" fillId="0" borderId="2" xfId="2" applyNumberFormat="1" applyFont="1" applyFill="1" applyBorder="1" applyAlignment="1">
      <alignment vertical="top" wrapText="1"/>
    </xf>
    <xf numFmtId="0" fontId="6" fillId="0" borderId="2" xfId="2" applyFont="1" applyFill="1" applyBorder="1" applyAlignment="1">
      <alignment horizontal="center" vertical="center" wrapText="1"/>
    </xf>
    <xf numFmtId="4" fontId="12" fillId="0" borderId="2" xfId="2" applyNumberFormat="1" applyFont="1" applyFill="1" applyBorder="1" applyAlignment="1">
      <alignment horizontal="right" vertical="center" wrapText="1"/>
    </xf>
    <xf numFmtId="0" fontId="7" fillId="6" borderId="2" xfId="2" applyFont="1" applyFill="1" applyBorder="1" applyAlignment="1">
      <alignment horizontal="center" wrapText="1"/>
    </xf>
    <xf numFmtId="0" fontId="7" fillId="6" borderId="2" xfId="2" applyFont="1" applyFill="1" applyBorder="1" applyAlignment="1">
      <alignment horizontal="center" vertical="center" wrapText="1"/>
    </xf>
    <xf numFmtId="4" fontId="12" fillId="6" borderId="2" xfId="2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vertical="center" wrapText="1"/>
    </xf>
    <xf numFmtId="4" fontId="12" fillId="0" borderId="0" xfId="2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4" fontId="7" fillId="0" borderId="2" xfId="2" applyNumberFormat="1" applyFont="1" applyFill="1" applyBorder="1" applyAlignment="1">
      <alignment horizontal="right" vertical="center" wrapText="1"/>
    </xf>
    <xf numFmtId="4" fontId="7" fillId="6" borderId="2" xfId="2" applyNumberFormat="1" applyFont="1" applyFill="1" applyBorder="1" applyAlignment="1">
      <alignment horizontal="right" vertical="center" wrapText="1"/>
    </xf>
    <xf numFmtId="4" fontId="7" fillId="0" borderId="0" xfId="2" applyNumberFormat="1" applyFont="1" applyFill="1" applyBorder="1" applyAlignment="1">
      <alignment horizontal="right" vertical="center" wrapText="1"/>
    </xf>
    <xf numFmtId="4" fontId="7" fillId="5" borderId="2" xfId="2" applyNumberFormat="1" applyFont="1" applyFill="1" applyBorder="1" applyAlignment="1">
      <alignment vertical="top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wrapText="1"/>
    </xf>
    <xf numFmtId="0" fontId="7" fillId="0" borderId="5" xfId="2" applyFont="1" applyFill="1" applyBorder="1" applyAlignment="1">
      <alignment horizontal="center" vertical="center" wrapText="1"/>
    </xf>
    <xf numFmtId="0" fontId="2" fillId="0" borderId="5" xfId="0" applyFont="1" applyFill="1" applyBorder="1"/>
    <xf numFmtId="4" fontId="7" fillId="0" borderId="5" xfId="2" applyNumberFormat="1" applyFont="1" applyFill="1" applyBorder="1" applyAlignment="1">
      <alignment horizontal="right" vertical="center" wrapText="1"/>
    </xf>
    <xf numFmtId="0" fontId="7" fillId="0" borderId="6" xfId="2" applyFont="1" applyFill="1" applyBorder="1" applyAlignment="1">
      <alignment horizontal="center" wrapText="1"/>
    </xf>
    <xf numFmtId="0" fontId="7" fillId="0" borderId="6" xfId="2" applyFont="1" applyFill="1" applyBorder="1" applyAlignment="1">
      <alignment horizontal="center" vertical="center" wrapText="1"/>
    </xf>
    <xf numFmtId="0" fontId="2" fillId="0" borderId="6" xfId="0" applyFont="1" applyFill="1" applyBorder="1"/>
    <xf numFmtId="4" fontId="7" fillId="0" borderId="6" xfId="2" applyNumberFormat="1" applyFont="1" applyFill="1" applyBorder="1" applyAlignment="1">
      <alignment horizontal="right" vertical="center" wrapText="1"/>
    </xf>
    <xf numFmtId="0" fontId="13" fillId="7" borderId="7" xfId="2" applyFont="1" applyFill="1" applyBorder="1" applyAlignment="1">
      <alignment horizontal="left" wrapText="1"/>
    </xf>
    <xf numFmtId="0" fontId="13" fillId="7" borderId="8" xfId="2" applyFont="1" applyFill="1" applyBorder="1" applyAlignment="1">
      <alignment horizontal="left" wrapText="1"/>
    </xf>
    <xf numFmtId="0" fontId="13" fillId="7" borderId="9" xfId="2" applyFont="1" applyFill="1" applyBorder="1" applyAlignment="1">
      <alignment horizontal="left" wrapText="1"/>
    </xf>
    <xf numFmtId="0" fontId="14" fillId="5" borderId="2" xfId="0" applyFont="1" applyFill="1" applyBorder="1"/>
    <xf numFmtId="43" fontId="13" fillId="7" borderId="2" xfId="1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left" wrapText="1"/>
    </xf>
    <xf numFmtId="43" fontId="7" fillId="0" borderId="0" xfId="1" applyFont="1" applyFill="1" applyBorder="1" applyAlignment="1">
      <alignment horizontal="center" wrapText="1"/>
    </xf>
    <xf numFmtId="0" fontId="7" fillId="6" borderId="2" xfId="2" applyFont="1" applyFill="1" applyBorder="1" applyAlignment="1">
      <alignment horizontal="left" vertical="top" wrapText="1"/>
    </xf>
    <xf numFmtId="0" fontId="6" fillId="0" borderId="4" xfId="2" applyFont="1" applyFill="1" applyBorder="1" applyAlignment="1">
      <alignment horizontal="center" wrapText="1"/>
    </xf>
    <xf numFmtId="0" fontId="6" fillId="0" borderId="10" xfId="2" applyFont="1" applyFill="1" applyBorder="1" applyAlignment="1">
      <alignment horizontal="center" wrapText="1"/>
    </xf>
    <xf numFmtId="0" fontId="2" fillId="5" borderId="0" xfId="0" applyFont="1" applyFill="1"/>
    <xf numFmtId="4" fontId="7" fillId="0" borderId="11" xfId="2" applyNumberFormat="1" applyFont="1" applyFill="1" applyBorder="1" applyAlignment="1">
      <alignment vertical="top" wrapText="1"/>
    </xf>
    <xf numFmtId="0" fontId="7" fillId="6" borderId="12" xfId="2" applyFont="1" applyFill="1" applyBorder="1" applyAlignment="1">
      <alignment horizontal="left" vertical="top" wrapText="1"/>
    </xf>
    <xf numFmtId="4" fontId="7" fillId="6" borderId="2" xfId="2" applyNumberFormat="1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vertical="center" wrapText="1"/>
    </xf>
    <xf numFmtId="43" fontId="4" fillId="4" borderId="2" xfId="1" applyFont="1" applyFill="1" applyBorder="1" applyAlignment="1">
      <alignment horizontal="center" vertical="center" wrapText="1"/>
    </xf>
    <xf numFmtId="43" fontId="2" fillId="0" borderId="0" xfId="0" applyNumberFormat="1" applyFont="1"/>
  </cellXfs>
  <cellStyles count="161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A3 297 x 420 mm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Incorrecto 2" xfId="35"/>
    <cellStyle name="Millares" xfId="1" builtinId="3"/>
    <cellStyle name="Millares 2" xfId="36"/>
    <cellStyle name="Millares 2 2" xfId="37"/>
    <cellStyle name="Millares 2 2 2" xfId="38"/>
    <cellStyle name="Millares 2 3" xfId="39"/>
    <cellStyle name="Millares 2 3 2" xfId="40"/>
    <cellStyle name="Millares 2 4" xfId="41"/>
    <cellStyle name="Millares 2 4 2" xfId="42"/>
    <cellStyle name="Millares 2 5" xfId="43"/>
    <cellStyle name="Millares 2 5 2" xfId="44"/>
    <cellStyle name="Millares 2 6" xfId="45"/>
    <cellStyle name="Millares 2 6 2" xfId="46"/>
    <cellStyle name="Millares 2 7" xfId="47"/>
    <cellStyle name="Millares 2 7 2" xfId="48"/>
    <cellStyle name="Millares 2 8" xfId="49"/>
    <cellStyle name="Millares 3" xfId="50"/>
    <cellStyle name="Millares 3 2" xfId="51"/>
    <cellStyle name="Millares 3 2 2" xfId="52"/>
    <cellStyle name="Millares 3 3" xfId="53"/>
    <cellStyle name="Millares 3 3 2" xfId="54"/>
    <cellStyle name="Millares 3 4" xfId="55"/>
    <cellStyle name="Millares 3 4 2" xfId="56"/>
    <cellStyle name="Millares 3 5" xfId="57"/>
    <cellStyle name="Millares 3 5 2" xfId="58"/>
    <cellStyle name="Millares 3 6" xfId="59"/>
    <cellStyle name="Millares 4" xfId="60"/>
    <cellStyle name="Millares 4 2" xfId="61"/>
    <cellStyle name="Millares 5" xfId="62"/>
    <cellStyle name="Millares 6" xfId="63"/>
    <cellStyle name="Millares 6 2" xfId="64"/>
    <cellStyle name="Millares 6 3" xfId="65"/>
    <cellStyle name="Millares 6 4" xfId="66"/>
    <cellStyle name="Millares 6 5" xfId="67"/>
    <cellStyle name="Millares 7" xfId="68"/>
    <cellStyle name="Millares 8" xfId="69"/>
    <cellStyle name="Moneda 2" xfId="70"/>
    <cellStyle name="Moneda 2 2" xfId="71"/>
    <cellStyle name="Moneda 2 2 2" xfId="72"/>
    <cellStyle name="Moneda 2 3" xfId="73"/>
    <cellStyle name="Moneda 2 3 2" xfId="74"/>
    <cellStyle name="Moneda 2 4" xfId="75"/>
    <cellStyle name="Moneda 2 4 2" xfId="76"/>
    <cellStyle name="Moneda 2 5" xfId="77"/>
    <cellStyle name="Moneda 2 5 2" xfId="78"/>
    <cellStyle name="Moneda 2 6" xfId="79"/>
    <cellStyle name="Moneda 3" xfId="80"/>
    <cellStyle name="Moneda 3 2" xfId="81"/>
    <cellStyle name="Moneda 4" xfId="82"/>
    <cellStyle name="Moneda 4 2" xfId="83"/>
    <cellStyle name="Moneda 4 2 2" xfId="84"/>
    <cellStyle name="Moneda 4 3" xfId="85"/>
    <cellStyle name="Moneda 4 3 2" xfId="86"/>
    <cellStyle name="Moneda 4 4" xfId="87"/>
    <cellStyle name="Moneda 4 4 2" xfId="88"/>
    <cellStyle name="Moneda 4 5" xfId="89"/>
    <cellStyle name="Moneda 4 5 2" xfId="90"/>
    <cellStyle name="Moneda 4 6" xfId="91"/>
    <cellStyle name="Moneda 4 7" xfId="92"/>
    <cellStyle name="Moneda 5" xfId="93"/>
    <cellStyle name="Moneda 5 2" xfId="94"/>
    <cellStyle name="Moneda 6" xfId="95"/>
    <cellStyle name="Moneda 6 2" xfId="96"/>
    <cellStyle name="Moneda 7" xfId="97"/>
    <cellStyle name="Moneda 7 2" xfId="98"/>
    <cellStyle name="Moneda 8" xfId="99"/>
    <cellStyle name="Neutral 2" xfId="100"/>
    <cellStyle name="Normal" xfId="0" builtinId="0"/>
    <cellStyle name="Normal 2" xfId="101"/>
    <cellStyle name="Normal 2 2" xfId="102"/>
    <cellStyle name="Normal 2 2 2" xfId="103"/>
    <cellStyle name="Normal 2 2 3" xfId="104"/>
    <cellStyle name="Normal 2 3" xfId="105"/>
    <cellStyle name="Normal 3" xfId="106"/>
    <cellStyle name="Normal 3 2" xfId="107"/>
    <cellStyle name="Normal 3 2 2" xfId="108"/>
    <cellStyle name="Normal 3 2 3" xfId="109"/>
    <cellStyle name="Normal 3 2 4" xfId="110"/>
    <cellStyle name="Normal 3 2 5" xfId="111"/>
    <cellStyle name="Normal 3 3" xfId="112"/>
    <cellStyle name="Normal 3 3 2" xfId="113"/>
    <cellStyle name="Normal 3 3 3" xfId="114"/>
    <cellStyle name="Normal 3 3 4" xfId="115"/>
    <cellStyle name="Normal 3 3 5" xfId="116"/>
    <cellStyle name="Normal 3 4" xfId="117"/>
    <cellStyle name="Normal 3 5" xfId="118"/>
    <cellStyle name="Normal 3 6" xfId="119"/>
    <cellStyle name="Normal 3 7" xfId="120"/>
    <cellStyle name="Normal 3 8" xfId="121"/>
    <cellStyle name="Normal 3 9" xfId="122"/>
    <cellStyle name="Normal 4" xfId="123"/>
    <cellStyle name="Normal 4 2" xfId="124"/>
    <cellStyle name="Normal 4 3" xfId="125"/>
    <cellStyle name="Normal 5" xfId="126"/>
    <cellStyle name="Normal 5 2" xfId="127"/>
    <cellStyle name="Normal 5 2 2" xfId="128"/>
    <cellStyle name="Normal 5 2 3" xfId="129"/>
    <cellStyle name="Normal 5 2 4" xfId="130"/>
    <cellStyle name="Normal 5 2 5" xfId="131"/>
    <cellStyle name="Normal 5 3" xfId="132"/>
    <cellStyle name="Normal 5 4" xfId="133"/>
    <cellStyle name="Normal 5 5" xfId="134"/>
    <cellStyle name="Normal 5 6" xfId="135"/>
    <cellStyle name="Normal 5 7" xfId="136"/>
    <cellStyle name="Normal 6" xfId="137"/>
    <cellStyle name="Normal 7" xfId="138"/>
    <cellStyle name="Normal 7 2" xfId="139"/>
    <cellStyle name="Normal 7 3" xfId="140"/>
    <cellStyle name="Normal 8" xfId="141"/>
    <cellStyle name="Normal 8 2" xfId="142"/>
    <cellStyle name="Normal 9" xfId="143"/>
    <cellStyle name="Normal_COG 2010" xfId="2"/>
    <cellStyle name="Notas 2" xfId="144"/>
    <cellStyle name="Notas 3" xfId="145"/>
    <cellStyle name="Porcentaje 2" xfId="146"/>
    <cellStyle name="Porcentaje 3" xfId="147"/>
    <cellStyle name="Porcentaje 4" xfId="148"/>
    <cellStyle name="Porcentual 2" xfId="149"/>
    <cellStyle name="Porcentual 2 2" xfId="150"/>
    <cellStyle name="Porcentual 3" xfId="151"/>
    <cellStyle name="Porcentual 4" xfId="152"/>
    <cellStyle name="Salida 2" xfId="153"/>
    <cellStyle name="Texto de advertencia 2" xfId="154"/>
    <cellStyle name="Texto explicativo 2" xfId="155"/>
    <cellStyle name="Título 1 2" xfId="156"/>
    <cellStyle name="Título 2 2" xfId="157"/>
    <cellStyle name="Título 3 2" xfId="158"/>
    <cellStyle name="Título 4" xfId="159"/>
    <cellStyle name="Total 2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47625</xdr:rowOff>
    </xdr:from>
    <xdr:to>
      <xdr:col>5</xdr:col>
      <xdr:colOff>1231107</xdr:colOff>
      <xdr:row>6</xdr:row>
      <xdr:rowOff>28575</xdr:rowOff>
    </xdr:to>
    <xdr:grpSp>
      <xdr:nvGrpSpPr>
        <xdr:cNvPr id="2" name="Group 13"/>
        <xdr:cNvGrpSpPr>
          <a:grpSpLocks/>
        </xdr:cNvGrpSpPr>
      </xdr:nvGrpSpPr>
      <xdr:grpSpPr bwMode="auto">
        <a:xfrm>
          <a:off x="2367592" y="353144"/>
          <a:ext cx="2925119" cy="663874"/>
          <a:chOff x="1260" y="5082"/>
          <a:chExt cx="2473" cy="576"/>
        </a:xfrm>
      </xdr:grpSpPr>
      <xdr:sp macro="" textlink="">
        <xdr:nvSpPr>
          <xdr:cNvPr id="3" name="WordArt 15"/>
          <xdr:cNvSpPr>
            <a:spLocks noChangeArrowheads="1" noChangeShapeType="1" noTextEdit="1"/>
          </xdr:cNvSpPr>
        </xdr:nvSpPr>
        <xdr:spPr bwMode="auto">
          <a:xfrm>
            <a:off x="2204" y="5133"/>
            <a:ext cx="1529" cy="440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FFFFFF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Fideicomiso</a:t>
            </a:r>
          </a:p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Ciudad Industrial</a:t>
            </a:r>
          </a:p>
          <a:p>
            <a:pPr algn="l" rtl="0">
              <a:buNone/>
            </a:pPr>
            <a:r>
              <a:rPr lang="es-MX" sz="2000" kern="10" spc="0">
                <a:ln>
                  <a:noFill/>
                </a:ln>
                <a:solidFill>
                  <a:srgbClr val="000000"/>
                </a:solidFill>
                <a:effectLst/>
                <a:latin typeface="Arial Unicode MS"/>
                <a:ea typeface="Arial Unicode MS"/>
                <a:cs typeface="Arial Unicode MS"/>
              </a:rPr>
              <a:t>de León</a:t>
            </a:r>
          </a:p>
        </xdr:txBody>
      </xdr:sp>
      <xdr:pic>
        <xdr:nvPicPr>
          <xdr:cNvPr id="4" name="9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0" y="5082"/>
            <a:ext cx="898" cy="5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00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361950</xdr:colOff>
      <xdr:row>95</xdr:row>
      <xdr:rowOff>47625</xdr:rowOff>
    </xdr:from>
    <xdr:to>
      <xdr:col>5</xdr:col>
      <xdr:colOff>657224</xdr:colOff>
      <xdr:row>99</xdr:row>
      <xdr:rowOff>0</xdr:rowOff>
    </xdr:to>
    <xdr:pic>
      <xdr:nvPicPr>
        <xdr:cNvPr id="5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1926550"/>
          <a:ext cx="2066924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295274</xdr:colOff>
      <xdr:row>50</xdr:row>
      <xdr:rowOff>62901</xdr:rowOff>
    </xdr:from>
    <xdr:to>
      <xdr:col>5</xdr:col>
      <xdr:colOff>295273</xdr:colOff>
      <xdr:row>55</xdr:row>
      <xdr:rowOff>80873</xdr:rowOff>
    </xdr:to>
    <xdr:pic>
      <xdr:nvPicPr>
        <xdr:cNvPr id="6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4" y="11788176"/>
          <a:ext cx="1771649" cy="970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wa.leon.gob.mx/Documents%20and%20Settings/mariselar/Configuraci&#243;n%20local/Archivos%20temporales%20de%20Internet/Content.Outlook/IKYP4JXJ/ARMONIZACION/LEON%20GTO%20(OMAR)/GENERADOS%20POR%20ARMONIZADOS/INGRESOS%20Y%20EGRESOS%202010%20Elsy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18"/>
  <sheetViews>
    <sheetView tabSelected="1" topLeftCell="A44" zoomScale="106" zoomScaleNormal="106" workbookViewId="0">
      <selection activeCell="B58" sqref="B58"/>
    </sheetView>
  </sheetViews>
  <sheetFormatPr baseColWidth="10" defaultRowHeight="12"/>
  <cols>
    <col min="1" max="3" width="11.42578125" style="1"/>
    <col min="4" max="4" width="11.5703125" style="1" customWidth="1"/>
    <col min="5" max="5" width="15" style="1" customWidth="1"/>
    <col min="6" max="6" width="49.85546875" style="1" customWidth="1"/>
    <col min="7" max="7" width="1.5703125" style="1" customWidth="1"/>
    <col min="8" max="8" width="15.28515625" style="1" customWidth="1"/>
    <col min="9" max="16384" width="11.42578125" style="1"/>
  </cols>
  <sheetData>
    <row r="5" spans="4:8" ht="15">
      <c r="F5" s="2" t="s">
        <v>0</v>
      </c>
      <c r="G5" s="2"/>
      <c r="H5" s="2"/>
    </row>
    <row r="6" spans="4:8" ht="15">
      <c r="F6" s="3" t="s">
        <v>1</v>
      </c>
      <c r="G6" s="3"/>
      <c r="H6" s="3"/>
    </row>
    <row r="7" spans="4:8" ht="15">
      <c r="F7" s="4"/>
    </row>
    <row r="8" spans="4:8" ht="15" customHeight="1">
      <c r="D8" s="5" t="s">
        <v>2</v>
      </c>
      <c r="E8" s="6" t="s">
        <v>3</v>
      </c>
      <c r="F8" s="7" t="s">
        <v>4</v>
      </c>
      <c r="G8" s="8"/>
      <c r="H8" s="5" t="s">
        <v>5</v>
      </c>
    </row>
    <row r="9" spans="4:8" ht="30" customHeight="1">
      <c r="D9" s="5"/>
      <c r="E9" s="9"/>
      <c r="F9" s="7" t="s">
        <v>6</v>
      </c>
      <c r="G9" s="8"/>
      <c r="H9" s="5"/>
    </row>
    <row r="10" spans="4:8" ht="23.25" hidden="1" customHeight="1" thickBot="1">
      <c r="D10" s="10">
        <v>101</v>
      </c>
      <c r="E10" s="10"/>
      <c r="F10" s="11" t="s">
        <v>7</v>
      </c>
      <c r="G10" s="8"/>
      <c r="H10" s="12"/>
    </row>
    <row r="11" spans="4:8" ht="23.25" customHeight="1">
      <c r="D11" s="13">
        <v>4173</v>
      </c>
      <c r="E11" s="10"/>
      <c r="F11" s="14" t="s">
        <v>8</v>
      </c>
      <c r="G11" s="8"/>
      <c r="H11" s="15">
        <v>233416.25</v>
      </c>
    </row>
    <row r="12" spans="4:8" ht="21" customHeight="1">
      <c r="D12" s="13">
        <v>4159</v>
      </c>
      <c r="E12" s="10"/>
      <c r="F12" s="14" t="s">
        <v>9</v>
      </c>
      <c r="G12" s="8"/>
      <c r="H12" s="15">
        <v>0</v>
      </c>
    </row>
    <row r="13" spans="4:8" ht="15.75" customHeight="1">
      <c r="D13" s="10">
        <v>4311</v>
      </c>
      <c r="E13" s="10"/>
      <c r="F13" s="11" t="s">
        <v>10</v>
      </c>
      <c r="G13" s="8"/>
      <c r="H13" s="16">
        <v>1000000</v>
      </c>
    </row>
    <row r="14" spans="4:8" ht="15.75" customHeight="1">
      <c r="D14" s="10">
        <v>4319</v>
      </c>
      <c r="E14" s="10"/>
      <c r="F14" s="11" t="s">
        <v>11</v>
      </c>
      <c r="G14" s="8"/>
      <c r="H14" s="16">
        <v>0</v>
      </c>
    </row>
    <row r="15" spans="4:8" ht="15.75" customHeight="1">
      <c r="D15" s="10"/>
      <c r="E15" s="10"/>
      <c r="F15" s="11" t="s">
        <v>12</v>
      </c>
      <c r="G15" s="8"/>
      <c r="H15" s="17">
        <f>SUM(H11:H14)</f>
        <v>1233416.25</v>
      </c>
    </row>
    <row r="16" spans="4:8" ht="15.75" customHeight="1">
      <c r="D16" s="10"/>
      <c r="E16" s="10"/>
      <c r="F16" s="11" t="s">
        <v>13</v>
      </c>
      <c r="G16" s="8"/>
      <c r="H16" s="16">
        <f>2582283.75+230000+666440.91</f>
        <v>3478724.66</v>
      </c>
    </row>
    <row r="17" spans="4:8" ht="18.75" customHeight="1">
      <c r="D17" s="18"/>
      <c r="E17" s="18"/>
      <c r="F17" s="7" t="s">
        <v>14</v>
      </c>
      <c r="G17" s="8"/>
      <c r="H17" s="19">
        <f>H15+H16</f>
        <v>4712140.91</v>
      </c>
    </row>
    <row r="18" spans="4:8" ht="18.75" customHeight="1">
      <c r="D18" s="20"/>
      <c r="E18" s="20"/>
      <c r="F18" s="21"/>
      <c r="G18" s="22"/>
      <c r="H18" s="23"/>
    </row>
    <row r="20" spans="4:8" ht="15" customHeight="1">
      <c r="D20" s="5" t="s">
        <v>2</v>
      </c>
      <c r="E20" s="6" t="s">
        <v>3</v>
      </c>
      <c r="F20" s="7" t="s">
        <v>4</v>
      </c>
      <c r="G20" s="8"/>
      <c r="H20" s="5" t="s">
        <v>5</v>
      </c>
    </row>
    <row r="21" spans="4:8" ht="30.75" customHeight="1">
      <c r="D21" s="5"/>
      <c r="E21" s="9"/>
      <c r="F21" s="7" t="s">
        <v>15</v>
      </c>
      <c r="G21" s="8"/>
      <c r="H21" s="5"/>
    </row>
    <row r="22" spans="4:8" ht="15.75" customHeight="1">
      <c r="D22" s="24">
        <v>5111</v>
      </c>
      <c r="E22" s="24">
        <v>1131</v>
      </c>
      <c r="F22" s="25" t="s">
        <v>16</v>
      </c>
      <c r="G22" s="8"/>
      <c r="H22" s="26">
        <v>1370000</v>
      </c>
    </row>
    <row r="23" spans="4:8" ht="15.75" customHeight="1">
      <c r="D23" s="24">
        <v>5113</v>
      </c>
      <c r="E23" s="24">
        <v>1311</v>
      </c>
      <c r="F23" s="25" t="s">
        <v>17</v>
      </c>
      <c r="G23" s="8"/>
      <c r="H23" s="26">
        <v>124496.68</v>
      </c>
    </row>
    <row r="24" spans="4:8" ht="24" customHeight="1">
      <c r="D24" s="27">
        <v>5113</v>
      </c>
      <c r="E24" s="27">
        <v>1321</v>
      </c>
      <c r="F24" s="14" t="s">
        <v>18</v>
      </c>
      <c r="G24" s="8"/>
      <c r="H24" s="28">
        <v>50000</v>
      </c>
    </row>
    <row r="25" spans="4:8" ht="15.75" customHeight="1">
      <c r="D25" s="24">
        <v>5113</v>
      </c>
      <c r="E25" s="24">
        <v>1323</v>
      </c>
      <c r="F25" s="25" t="s">
        <v>19</v>
      </c>
      <c r="G25" s="8"/>
      <c r="H25" s="28">
        <v>295000</v>
      </c>
    </row>
    <row r="26" spans="4:8" ht="26.25" customHeight="1">
      <c r="D26" s="27">
        <v>5114</v>
      </c>
      <c r="E26" s="27">
        <v>1411</v>
      </c>
      <c r="F26" s="14" t="s">
        <v>20</v>
      </c>
      <c r="G26" s="8"/>
      <c r="H26" s="28">
        <v>159000</v>
      </c>
    </row>
    <row r="27" spans="4:8" ht="24.75" customHeight="1">
      <c r="D27" s="27">
        <v>5114</v>
      </c>
      <c r="E27" s="27">
        <v>1421</v>
      </c>
      <c r="F27" s="14" t="s">
        <v>21</v>
      </c>
      <c r="G27" s="8"/>
      <c r="H27" s="28">
        <v>86000</v>
      </c>
    </row>
    <row r="28" spans="4:8" ht="26.25" customHeight="1">
      <c r="D28" s="27">
        <v>5114</v>
      </c>
      <c r="E28" s="27">
        <v>1431</v>
      </c>
      <c r="F28" s="14" t="s">
        <v>22</v>
      </c>
      <c r="G28" s="8"/>
      <c r="H28" s="28">
        <v>95000</v>
      </c>
    </row>
    <row r="29" spans="4:8" ht="15.75" customHeight="1">
      <c r="D29" s="24">
        <v>5115</v>
      </c>
      <c r="E29" s="24">
        <v>1521</v>
      </c>
      <c r="F29" s="25" t="s">
        <v>23</v>
      </c>
      <c r="G29" s="8"/>
      <c r="H29" s="28">
        <v>691944.23</v>
      </c>
    </row>
    <row r="30" spans="4:8" ht="24" customHeight="1">
      <c r="D30" s="27">
        <v>5115</v>
      </c>
      <c r="E30" s="27">
        <v>1551</v>
      </c>
      <c r="F30" s="14" t="s">
        <v>24</v>
      </c>
      <c r="G30" s="8"/>
      <c r="H30" s="28">
        <v>0</v>
      </c>
    </row>
    <row r="31" spans="4:8" ht="15.75" customHeight="1">
      <c r="D31" s="24">
        <v>5115</v>
      </c>
      <c r="E31" s="24">
        <v>1592</v>
      </c>
      <c r="F31" s="25" t="s">
        <v>25</v>
      </c>
      <c r="G31" s="8"/>
      <c r="H31" s="28">
        <v>137000</v>
      </c>
    </row>
    <row r="32" spans="4:8" ht="15.75" customHeight="1">
      <c r="D32" s="24">
        <v>5115</v>
      </c>
      <c r="E32" s="24">
        <v>1593</v>
      </c>
      <c r="F32" s="25" t="s">
        <v>26</v>
      </c>
      <c r="G32" s="8"/>
      <c r="H32" s="28">
        <v>137000</v>
      </c>
    </row>
    <row r="33" spans="2:8" ht="18.75" customHeight="1">
      <c r="D33" s="24">
        <v>5115</v>
      </c>
      <c r="E33" s="24">
        <v>1594</v>
      </c>
      <c r="F33" s="25" t="s">
        <v>27</v>
      </c>
      <c r="G33" s="8"/>
      <c r="H33" s="28">
        <v>130000</v>
      </c>
    </row>
    <row r="34" spans="2:8" ht="24" customHeight="1">
      <c r="D34" s="29" t="s">
        <v>28</v>
      </c>
      <c r="E34" s="29"/>
      <c r="F34" s="30" t="s">
        <v>29</v>
      </c>
      <c r="G34" s="8"/>
      <c r="H34" s="31">
        <f>SUM(H22:H33)</f>
        <v>3275440.9099999997</v>
      </c>
    </row>
    <row r="35" spans="2:8" ht="15" customHeight="1">
      <c r="D35" s="32"/>
      <c r="E35" s="32"/>
      <c r="F35" s="33"/>
      <c r="G35" s="22"/>
      <c r="H35" s="34"/>
    </row>
    <row r="36" spans="2:8" ht="15.75" customHeight="1"/>
    <row r="37" spans="2:8" ht="15.75" customHeight="1">
      <c r="B37" s="35"/>
      <c r="D37" s="24">
        <v>5121</v>
      </c>
      <c r="E37" s="24">
        <v>2111</v>
      </c>
      <c r="F37" s="25" t="s">
        <v>30</v>
      </c>
      <c r="G37" s="8"/>
      <c r="H37" s="36">
        <v>24000</v>
      </c>
    </row>
    <row r="38" spans="2:8" ht="15.75" customHeight="1">
      <c r="D38" s="24">
        <v>5121</v>
      </c>
      <c r="E38" s="24">
        <v>2121</v>
      </c>
      <c r="F38" s="25" t="s">
        <v>31</v>
      </c>
      <c r="G38" s="8"/>
      <c r="H38" s="36">
        <v>0</v>
      </c>
    </row>
    <row r="39" spans="2:8" ht="15.75" customHeight="1">
      <c r="D39" s="24">
        <v>5121</v>
      </c>
      <c r="E39" s="24">
        <v>2141</v>
      </c>
      <c r="F39" s="25" t="s">
        <v>32</v>
      </c>
      <c r="G39" s="8"/>
      <c r="H39" s="36">
        <v>25000</v>
      </c>
    </row>
    <row r="40" spans="2:8" ht="14.25" customHeight="1">
      <c r="D40" s="24">
        <v>5121</v>
      </c>
      <c r="E40" s="24">
        <v>2161</v>
      </c>
      <c r="F40" s="25" t="s">
        <v>33</v>
      </c>
      <c r="G40" s="8"/>
      <c r="H40" s="36">
        <v>9000</v>
      </c>
    </row>
    <row r="41" spans="2:8" ht="14.25" customHeight="1">
      <c r="D41" s="24"/>
      <c r="E41" s="24">
        <v>2212</v>
      </c>
      <c r="F41" s="25" t="s">
        <v>34</v>
      </c>
      <c r="G41" s="8"/>
      <c r="H41" s="36">
        <v>10000</v>
      </c>
    </row>
    <row r="42" spans="2:8" ht="25.5" customHeight="1">
      <c r="D42" s="27">
        <v>5124</v>
      </c>
      <c r="E42" s="27">
        <v>2461</v>
      </c>
      <c r="F42" s="14" t="s">
        <v>35</v>
      </c>
      <c r="G42" s="8"/>
      <c r="H42" s="36">
        <v>2400</v>
      </c>
    </row>
    <row r="43" spans="2:8" ht="26.25" customHeight="1">
      <c r="D43" s="27">
        <v>5125</v>
      </c>
      <c r="E43" s="27">
        <v>2531</v>
      </c>
      <c r="F43" s="14" t="s">
        <v>36</v>
      </c>
      <c r="G43" s="8"/>
      <c r="H43" s="36">
        <v>2400</v>
      </c>
    </row>
    <row r="44" spans="2:8" ht="36" customHeight="1">
      <c r="D44" s="27">
        <v>5126</v>
      </c>
      <c r="E44" s="27">
        <v>2612</v>
      </c>
      <c r="F44" s="14" t="s">
        <v>37</v>
      </c>
      <c r="G44" s="8"/>
      <c r="H44" s="36">
        <v>12000</v>
      </c>
    </row>
    <row r="45" spans="2:8" ht="36" customHeight="1">
      <c r="D45" s="27">
        <v>5126</v>
      </c>
      <c r="E45" s="27">
        <v>2613</v>
      </c>
      <c r="F45" s="14" t="s">
        <v>38</v>
      </c>
      <c r="G45" s="8"/>
      <c r="H45" s="36">
        <v>60000</v>
      </c>
    </row>
    <row r="46" spans="2:8" ht="15.75" customHeight="1">
      <c r="D46" s="24">
        <v>5129</v>
      </c>
      <c r="E46" s="24">
        <v>2911</v>
      </c>
      <c r="F46" s="25" t="s">
        <v>39</v>
      </c>
      <c r="G46" s="8"/>
      <c r="H46" s="36">
        <v>10000</v>
      </c>
    </row>
    <row r="47" spans="2:8" ht="15.75" customHeight="1">
      <c r="D47" s="24">
        <v>5129</v>
      </c>
      <c r="E47" s="24">
        <v>2921</v>
      </c>
      <c r="F47" s="25" t="s">
        <v>40</v>
      </c>
      <c r="G47" s="8"/>
      <c r="H47" s="36">
        <v>1800</v>
      </c>
    </row>
    <row r="48" spans="2:8" ht="16.5" customHeight="1">
      <c r="D48" s="24">
        <v>5129</v>
      </c>
      <c r="E48" s="24">
        <v>2941</v>
      </c>
      <c r="F48" s="25" t="s">
        <v>41</v>
      </c>
      <c r="G48" s="8"/>
      <c r="H48" s="36">
        <v>3000</v>
      </c>
    </row>
    <row r="49" spans="4:8" ht="27" customHeight="1">
      <c r="D49" s="29" t="s">
        <v>42</v>
      </c>
      <c r="E49" s="29"/>
      <c r="F49" s="30" t="s">
        <v>43</v>
      </c>
      <c r="G49" s="8"/>
      <c r="H49" s="37">
        <f>SUM(H37:H48)</f>
        <v>159600</v>
      </c>
    </row>
    <row r="50" spans="4:8" ht="15" customHeight="1">
      <c r="D50" s="32"/>
      <c r="E50" s="32"/>
      <c r="F50" s="33"/>
      <c r="G50" s="22"/>
      <c r="H50" s="38"/>
    </row>
    <row r="51" spans="4:8" ht="15" customHeight="1">
      <c r="D51" s="32"/>
      <c r="E51" s="32"/>
      <c r="F51" s="33"/>
      <c r="G51" s="22"/>
      <c r="H51" s="34"/>
    </row>
    <row r="52" spans="4:8" ht="15" customHeight="1">
      <c r="D52" s="20"/>
      <c r="E52" s="20"/>
      <c r="F52" s="21"/>
      <c r="G52" s="22"/>
      <c r="H52" s="23"/>
    </row>
    <row r="53" spans="4:8" ht="15" customHeight="1">
      <c r="D53" s="20"/>
      <c r="E53" s="20"/>
      <c r="F53" s="2" t="s">
        <v>44</v>
      </c>
      <c r="G53" s="2"/>
      <c r="H53" s="2"/>
    </row>
    <row r="54" spans="4:8" ht="15" customHeight="1">
      <c r="D54" s="20"/>
      <c r="E54" s="20"/>
      <c r="F54" s="3" t="s">
        <v>1</v>
      </c>
      <c r="G54" s="3"/>
      <c r="H54" s="3"/>
    </row>
    <row r="55" spans="4:8" ht="15" customHeight="1">
      <c r="D55" s="20"/>
      <c r="E55" s="20"/>
      <c r="F55" s="4"/>
      <c r="G55" s="4"/>
      <c r="H55" s="4"/>
    </row>
    <row r="56" spans="4:8" ht="15" customHeight="1">
      <c r="D56" s="32"/>
      <c r="E56" s="32"/>
      <c r="F56" s="33"/>
      <c r="G56" s="22"/>
      <c r="H56" s="38"/>
    </row>
    <row r="57" spans="4:8" ht="15" customHeight="1">
      <c r="D57" s="5" t="s">
        <v>2</v>
      </c>
      <c r="E57" s="6" t="s">
        <v>3</v>
      </c>
      <c r="F57" s="7" t="s">
        <v>4</v>
      </c>
      <c r="G57" s="8"/>
      <c r="H57" s="5" t="s">
        <v>5</v>
      </c>
    </row>
    <row r="58" spans="4:8" ht="30" customHeight="1">
      <c r="D58" s="5"/>
      <c r="E58" s="9"/>
      <c r="F58" s="7" t="s">
        <v>15</v>
      </c>
      <c r="G58" s="8"/>
      <c r="H58" s="5"/>
    </row>
    <row r="59" spans="4:8" ht="15.75" customHeight="1">
      <c r="D59" s="24">
        <v>5131</v>
      </c>
      <c r="E59" s="24">
        <v>3111</v>
      </c>
      <c r="F59" s="25" t="s">
        <v>45</v>
      </c>
      <c r="G59" s="39"/>
      <c r="H59" s="36">
        <v>18000</v>
      </c>
    </row>
    <row r="60" spans="4:8" ht="15.75" customHeight="1">
      <c r="D60" s="24">
        <v>5131</v>
      </c>
      <c r="E60" s="24">
        <v>3131</v>
      </c>
      <c r="F60" s="25" t="s">
        <v>46</v>
      </c>
      <c r="G60" s="8"/>
      <c r="H60" s="36">
        <v>10000</v>
      </c>
    </row>
    <row r="61" spans="4:8" ht="15.75" customHeight="1">
      <c r="D61" s="24">
        <v>5131</v>
      </c>
      <c r="E61" s="24">
        <v>3141</v>
      </c>
      <c r="F61" s="25" t="s">
        <v>47</v>
      </c>
      <c r="G61" s="8"/>
      <c r="H61" s="36">
        <v>36000</v>
      </c>
    </row>
    <row r="62" spans="4:8" ht="15.75" customHeight="1">
      <c r="D62" s="24">
        <v>5131</v>
      </c>
      <c r="E62" s="24">
        <v>3151</v>
      </c>
      <c r="F62" s="25" t="s">
        <v>48</v>
      </c>
      <c r="G62" s="8"/>
      <c r="H62" s="36">
        <v>36000</v>
      </c>
    </row>
    <row r="63" spans="4:8" ht="15.75" customHeight="1">
      <c r="D63" s="24">
        <v>5131</v>
      </c>
      <c r="E63" s="24">
        <v>3181</v>
      </c>
      <c r="F63" s="25" t="s">
        <v>49</v>
      </c>
      <c r="G63" s="8"/>
      <c r="H63" s="36">
        <v>0</v>
      </c>
    </row>
    <row r="64" spans="4:8" ht="17.25" customHeight="1">
      <c r="D64" s="27">
        <v>5133</v>
      </c>
      <c r="E64" s="40">
        <v>3311</v>
      </c>
      <c r="F64" s="14" t="s">
        <v>50</v>
      </c>
      <c r="G64" s="8"/>
      <c r="H64" s="36">
        <v>452400</v>
      </c>
    </row>
    <row r="65" spans="4:8" ht="15.75" customHeight="1">
      <c r="D65" s="24">
        <v>5133</v>
      </c>
      <c r="E65" s="24">
        <v>3312</v>
      </c>
      <c r="F65" s="25" t="s">
        <v>51</v>
      </c>
      <c r="G65" s="8"/>
      <c r="H65" s="36">
        <v>15000</v>
      </c>
    </row>
    <row r="66" spans="4:8" ht="15.75" customHeight="1">
      <c r="D66" s="24">
        <v>5133</v>
      </c>
      <c r="E66" s="24">
        <v>3313</v>
      </c>
      <c r="F66" s="25" t="s">
        <v>52</v>
      </c>
      <c r="G66" s="8"/>
      <c r="H66" s="36">
        <v>100000</v>
      </c>
    </row>
    <row r="67" spans="4:8" ht="15.75" customHeight="1">
      <c r="D67" s="24">
        <v>5133</v>
      </c>
      <c r="E67" s="24">
        <v>3314</v>
      </c>
      <c r="F67" s="25" t="s">
        <v>53</v>
      </c>
      <c r="G67" s="8"/>
      <c r="H67" s="36">
        <v>0</v>
      </c>
    </row>
    <row r="68" spans="4:8" ht="15.75" customHeight="1">
      <c r="D68" s="24">
        <v>5133</v>
      </c>
      <c r="E68" s="24">
        <v>3361</v>
      </c>
      <c r="F68" s="25" t="s">
        <v>54</v>
      </c>
      <c r="G68" s="8"/>
      <c r="H68" s="36">
        <v>3000</v>
      </c>
    </row>
    <row r="69" spans="4:8" ht="15.75" customHeight="1">
      <c r="D69" s="24">
        <v>5133</v>
      </c>
      <c r="E69" s="24">
        <v>3363</v>
      </c>
      <c r="F69" s="25" t="s">
        <v>55</v>
      </c>
      <c r="G69" s="8"/>
      <c r="H69" s="36">
        <v>1500</v>
      </c>
    </row>
    <row r="70" spans="4:8" ht="15.75" customHeight="1">
      <c r="D70" s="24">
        <v>5133</v>
      </c>
      <c r="E70" s="24">
        <v>3381</v>
      </c>
      <c r="F70" s="25" t="s">
        <v>56</v>
      </c>
      <c r="G70" s="8"/>
      <c r="H70" s="36">
        <v>10000</v>
      </c>
    </row>
    <row r="71" spans="4:8" ht="26.25" customHeight="1">
      <c r="D71" s="27">
        <v>5134</v>
      </c>
      <c r="E71" s="27">
        <v>3411</v>
      </c>
      <c r="F71" s="14" t="s">
        <v>57</v>
      </c>
      <c r="G71" s="8"/>
      <c r="H71" s="36">
        <v>0</v>
      </c>
    </row>
    <row r="72" spans="4:8" ht="26.25" customHeight="1">
      <c r="D72" s="27">
        <v>5134</v>
      </c>
      <c r="E72" s="27">
        <v>3441</v>
      </c>
      <c r="F72" s="14" t="s">
        <v>58</v>
      </c>
      <c r="G72" s="8"/>
      <c r="H72" s="36">
        <v>25000</v>
      </c>
    </row>
    <row r="73" spans="4:8" ht="25.5" customHeight="1">
      <c r="D73" s="27">
        <v>5134</v>
      </c>
      <c r="E73" s="27">
        <v>3491</v>
      </c>
      <c r="F73" s="25" t="s">
        <v>59</v>
      </c>
      <c r="G73" s="8"/>
      <c r="H73" s="36">
        <v>151200</v>
      </c>
    </row>
    <row r="74" spans="4:8" ht="28.5" customHeight="1">
      <c r="D74" s="27">
        <v>5135</v>
      </c>
      <c r="E74" s="27">
        <v>3511</v>
      </c>
      <c r="F74" s="14" t="s">
        <v>60</v>
      </c>
      <c r="G74" s="8"/>
      <c r="H74" s="36">
        <v>20000</v>
      </c>
    </row>
    <row r="75" spans="4:8" ht="18" customHeight="1">
      <c r="D75" s="24">
        <v>5135</v>
      </c>
      <c r="E75" s="24">
        <v>3512</v>
      </c>
      <c r="F75" s="25" t="s">
        <v>61</v>
      </c>
      <c r="G75" s="8"/>
      <c r="H75" s="36">
        <v>0</v>
      </c>
    </row>
    <row r="76" spans="4:8" ht="25.5" customHeight="1">
      <c r="D76" s="27">
        <v>5135</v>
      </c>
      <c r="E76" s="27">
        <v>3531</v>
      </c>
      <c r="F76" s="14" t="s">
        <v>62</v>
      </c>
      <c r="G76" s="8"/>
      <c r="H76" s="36">
        <v>20000</v>
      </c>
    </row>
    <row r="77" spans="4:8" ht="15.75" customHeight="1">
      <c r="D77" s="24">
        <v>5135</v>
      </c>
      <c r="E77" s="24">
        <v>3551</v>
      </c>
      <c r="F77" s="25" t="s">
        <v>63</v>
      </c>
      <c r="G77" s="8"/>
      <c r="H77" s="36">
        <v>30000</v>
      </c>
    </row>
    <row r="78" spans="4:8" ht="25.5" customHeight="1">
      <c r="D78" s="27">
        <v>5135</v>
      </c>
      <c r="E78" s="27">
        <v>3571</v>
      </c>
      <c r="F78" s="14" t="s">
        <v>64</v>
      </c>
      <c r="G78" s="8"/>
      <c r="H78" s="36">
        <v>0</v>
      </c>
    </row>
    <row r="79" spans="4:8" ht="26.25" customHeight="1">
      <c r="D79" s="27">
        <v>5135</v>
      </c>
      <c r="E79" s="27">
        <v>3591</v>
      </c>
      <c r="F79" s="14" t="s">
        <v>65</v>
      </c>
      <c r="G79" s="8"/>
      <c r="H79" s="36">
        <v>5000</v>
      </c>
    </row>
    <row r="80" spans="4:8" ht="15.75" customHeight="1">
      <c r="D80" s="24">
        <v>5136</v>
      </c>
      <c r="E80" s="24">
        <v>3691</v>
      </c>
      <c r="F80" s="25" t="s">
        <v>66</v>
      </c>
      <c r="G80" s="8"/>
      <c r="H80" s="36">
        <v>0</v>
      </c>
    </row>
    <row r="81" spans="4:8" ht="15.75" customHeight="1">
      <c r="D81" s="24">
        <v>5137</v>
      </c>
      <c r="E81" s="24">
        <v>3711</v>
      </c>
      <c r="F81" s="25" t="s">
        <v>67</v>
      </c>
      <c r="G81" s="8"/>
      <c r="H81" s="36">
        <v>50000</v>
      </c>
    </row>
    <row r="82" spans="4:8" ht="15.75" customHeight="1">
      <c r="D82" s="24">
        <v>5137</v>
      </c>
      <c r="E82" s="24">
        <v>3721</v>
      </c>
      <c r="F82" s="25" t="s">
        <v>68</v>
      </c>
      <c r="G82" s="8"/>
      <c r="H82" s="36">
        <v>15000</v>
      </c>
    </row>
    <row r="83" spans="4:8" ht="15.75" customHeight="1">
      <c r="D83" s="24">
        <v>5137</v>
      </c>
      <c r="E83" s="24">
        <v>3751</v>
      </c>
      <c r="F83" s="25" t="s">
        <v>69</v>
      </c>
      <c r="G83" s="8"/>
      <c r="H83" s="36">
        <v>20000</v>
      </c>
    </row>
    <row r="84" spans="4:8" ht="15.75" customHeight="1">
      <c r="D84" s="24">
        <v>5137</v>
      </c>
      <c r="E84" s="24">
        <v>3771</v>
      </c>
      <c r="F84" s="25" t="s">
        <v>70</v>
      </c>
      <c r="G84" s="8"/>
      <c r="H84" s="36">
        <v>0</v>
      </c>
    </row>
    <row r="85" spans="4:8" ht="15.75" customHeight="1">
      <c r="D85" s="24">
        <v>5138</v>
      </c>
      <c r="E85" s="24">
        <v>3851</v>
      </c>
      <c r="F85" s="25" t="s">
        <v>71</v>
      </c>
      <c r="G85" s="8"/>
      <c r="H85" s="36">
        <v>50000</v>
      </c>
    </row>
    <row r="86" spans="4:8" ht="15.75" customHeight="1">
      <c r="D86" s="24"/>
      <c r="E86" s="24">
        <v>3852</v>
      </c>
      <c r="F86" s="25" t="s">
        <v>72</v>
      </c>
      <c r="G86" s="8"/>
      <c r="H86" s="36">
        <v>12000</v>
      </c>
    </row>
    <row r="87" spans="4:8" ht="15.75" customHeight="1">
      <c r="D87" s="24">
        <v>5139</v>
      </c>
      <c r="E87" s="24">
        <v>3921</v>
      </c>
      <c r="F87" s="25" t="s">
        <v>73</v>
      </c>
      <c r="G87" s="8"/>
      <c r="H87" s="36">
        <v>150000</v>
      </c>
    </row>
    <row r="88" spans="4:8" ht="15.75" customHeight="1">
      <c r="D88" s="24">
        <v>5139</v>
      </c>
      <c r="E88" s="24">
        <v>3981</v>
      </c>
      <c r="F88" s="25" t="s">
        <v>74</v>
      </c>
      <c r="G88" s="8"/>
      <c r="H88" s="36">
        <v>35000</v>
      </c>
    </row>
    <row r="89" spans="4:8" ht="15.75" customHeight="1">
      <c r="D89" s="24">
        <v>5139</v>
      </c>
      <c r="E89" s="24">
        <v>3991</v>
      </c>
      <c r="F89" s="25" t="s">
        <v>75</v>
      </c>
      <c r="G89" s="8"/>
      <c r="H89" s="36">
        <v>12000</v>
      </c>
    </row>
    <row r="90" spans="4:8" ht="24.75" customHeight="1">
      <c r="D90" s="29" t="s">
        <v>76</v>
      </c>
      <c r="E90" s="29"/>
      <c r="F90" s="30" t="s">
        <v>77</v>
      </c>
      <c r="G90" s="8"/>
      <c r="H90" s="37">
        <f>SUM(H59:H89)</f>
        <v>1277100</v>
      </c>
    </row>
    <row r="91" spans="4:8" ht="14.25" customHeight="1">
      <c r="D91" s="41"/>
      <c r="E91" s="41"/>
      <c r="F91" s="42"/>
      <c r="G91" s="43"/>
      <c r="H91" s="44"/>
    </row>
    <row r="92" spans="4:8" ht="14.25" customHeight="1">
      <c r="D92" s="45"/>
      <c r="E92" s="45"/>
      <c r="F92" s="46"/>
      <c r="G92" s="47"/>
      <c r="H92" s="48"/>
    </row>
    <row r="93" spans="4:8" ht="15" customHeight="1">
      <c r="D93" s="49" t="s">
        <v>78</v>
      </c>
      <c r="E93" s="50"/>
      <c r="F93" s="51"/>
      <c r="G93" s="52"/>
      <c r="H93" s="53">
        <f>H34+H49+H90</f>
        <v>4712140.91</v>
      </c>
    </row>
    <row r="94" spans="4:8" ht="15" customHeight="1">
      <c r="D94" s="54"/>
      <c r="E94" s="54"/>
      <c r="F94" s="54"/>
      <c r="G94" s="22"/>
      <c r="H94" s="55"/>
    </row>
    <row r="95" spans="4:8" ht="15.75" customHeight="1">
      <c r="D95" s="32"/>
      <c r="E95" s="32"/>
      <c r="F95" s="33"/>
      <c r="G95" s="22"/>
      <c r="H95" s="38"/>
    </row>
    <row r="96" spans="4:8" ht="15.75" customHeight="1">
      <c r="D96" s="32"/>
      <c r="E96" s="32"/>
      <c r="F96" s="33"/>
      <c r="G96" s="22"/>
      <c r="H96" s="38"/>
    </row>
    <row r="97" spans="4:8" ht="15.75" customHeight="1">
      <c r="D97" s="32"/>
      <c r="E97" s="32"/>
      <c r="F97" s="2" t="s">
        <v>44</v>
      </c>
      <c r="G97" s="2"/>
      <c r="H97" s="2"/>
    </row>
    <row r="98" spans="4:8" ht="15.75" customHeight="1">
      <c r="D98" s="32"/>
      <c r="E98" s="32"/>
      <c r="F98" s="3" t="s">
        <v>1</v>
      </c>
      <c r="G98" s="3"/>
      <c r="H98" s="3"/>
    </row>
    <row r="99" spans="4:8" ht="15.75" customHeight="1">
      <c r="D99" s="32"/>
      <c r="E99" s="32"/>
      <c r="F99" s="33"/>
      <c r="G99" s="22"/>
      <c r="H99" s="38"/>
    </row>
    <row r="100" spans="4:8" ht="15.75" customHeight="1">
      <c r="D100" s="32"/>
      <c r="E100" s="32"/>
      <c r="F100" s="33"/>
      <c r="G100" s="22"/>
      <c r="H100" s="38"/>
    </row>
    <row r="101" spans="4:8" ht="15.75" customHeight="1">
      <c r="D101" s="5" t="s">
        <v>2</v>
      </c>
      <c r="E101" s="6" t="s">
        <v>3</v>
      </c>
      <c r="F101" s="7" t="s">
        <v>4</v>
      </c>
      <c r="G101" s="8"/>
      <c r="H101" s="5" t="s">
        <v>5</v>
      </c>
    </row>
    <row r="102" spans="4:8" ht="27.75" customHeight="1">
      <c r="D102" s="5"/>
      <c r="E102" s="9"/>
      <c r="F102" s="7" t="s">
        <v>15</v>
      </c>
      <c r="G102" s="8"/>
      <c r="H102" s="5"/>
    </row>
    <row r="103" spans="4:8" ht="15.75" customHeight="1">
      <c r="D103" s="24" t="s">
        <v>79</v>
      </c>
      <c r="E103" s="24">
        <v>5111</v>
      </c>
      <c r="F103" s="25" t="s">
        <v>80</v>
      </c>
      <c r="G103" s="8"/>
      <c r="H103" s="36">
        <v>0</v>
      </c>
    </row>
    <row r="104" spans="4:8" ht="25.5" customHeight="1">
      <c r="D104" s="24" t="s">
        <v>81</v>
      </c>
      <c r="E104" s="27">
        <v>5151</v>
      </c>
      <c r="F104" s="14" t="s">
        <v>82</v>
      </c>
      <c r="G104" s="8"/>
      <c r="H104" s="36">
        <v>0</v>
      </c>
    </row>
    <row r="105" spans="4:8" ht="25.5" customHeight="1">
      <c r="D105" s="24">
        <v>1241</v>
      </c>
      <c r="E105" s="27">
        <v>5191</v>
      </c>
      <c r="F105" s="14" t="s">
        <v>83</v>
      </c>
      <c r="G105" s="8"/>
      <c r="H105" s="36">
        <v>0</v>
      </c>
    </row>
    <row r="106" spans="4:8" ht="25.5" customHeight="1">
      <c r="D106" s="24"/>
      <c r="E106" s="27">
        <v>5411</v>
      </c>
      <c r="F106" s="14" t="s">
        <v>84</v>
      </c>
      <c r="G106" s="8"/>
      <c r="H106" s="36">
        <v>0</v>
      </c>
    </row>
    <row r="107" spans="4:8" ht="24" customHeight="1">
      <c r="D107" s="24">
        <v>1246</v>
      </c>
      <c r="E107" s="27">
        <v>5671</v>
      </c>
      <c r="F107" s="14" t="s">
        <v>85</v>
      </c>
      <c r="G107" s="8"/>
      <c r="H107" s="36">
        <v>0</v>
      </c>
    </row>
    <row r="108" spans="4:8" ht="15" customHeight="1">
      <c r="D108" s="24">
        <v>1251</v>
      </c>
      <c r="E108" s="24">
        <v>5911</v>
      </c>
      <c r="F108" s="25" t="s">
        <v>86</v>
      </c>
      <c r="G108" s="8"/>
      <c r="H108" s="36">
        <v>0</v>
      </c>
    </row>
    <row r="109" spans="4:8" ht="27" customHeight="1">
      <c r="D109" s="29" t="s">
        <v>87</v>
      </c>
      <c r="E109" s="29"/>
      <c r="F109" s="56" t="s">
        <v>88</v>
      </c>
      <c r="G109" s="8"/>
      <c r="H109" s="37">
        <f>SUM(H103:H108)</f>
        <v>0</v>
      </c>
    </row>
    <row r="110" spans="4:8" ht="24" customHeight="1">
      <c r="D110" s="24">
        <v>6141</v>
      </c>
      <c r="E110" s="24"/>
      <c r="F110" s="25" t="s">
        <v>89</v>
      </c>
      <c r="G110" s="8"/>
      <c r="H110" s="36">
        <v>0</v>
      </c>
    </row>
    <row r="111" spans="4:8" ht="24" customHeight="1">
      <c r="D111" s="24">
        <v>6141</v>
      </c>
      <c r="E111" s="24"/>
      <c r="F111" s="25" t="s">
        <v>90</v>
      </c>
      <c r="G111" s="8"/>
      <c r="H111" s="36">
        <v>0</v>
      </c>
    </row>
    <row r="112" spans="4:8" ht="26.25" customHeight="1">
      <c r="D112" s="24">
        <v>6141</v>
      </c>
      <c r="E112" s="24"/>
      <c r="F112" s="25" t="s">
        <v>91</v>
      </c>
      <c r="G112" s="8"/>
      <c r="H112" s="36">
        <v>0</v>
      </c>
    </row>
    <row r="113" spans="4:8" ht="24" customHeight="1">
      <c r="D113" s="29" t="s">
        <v>92</v>
      </c>
      <c r="E113" s="29"/>
      <c r="F113" s="30" t="s">
        <v>93</v>
      </c>
      <c r="G113" s="8"/>
      <c r="H113" s="37">
        <f>SUM(H110:H112)</f>
        <v>0</v>
      </c>
    </row>
    <row r="114" spans="4:8" ht="15.75" customHeight="1">
      <c r="D114" s="57">
        <v>7992</v>
      </c>
      <c r="E114" s="58"/>
      <c r="F114" s="25" t="s">
        <v>94</v>
      </c>
      <c r="G114" s="59"/>
      <c r="H114" s="60"/>
    </row>
    <row r="115" spans="4:8" ht="15.75" customHeight="1" thickBot="1">
      <c r="D115" s="29">
        <v>7900</v>
      </c>
      <c r="E115" s="29"/>
      <c r="F115" s="61" t="s">
        <v>95</v>
      </c>
      <c r="G115" s="59"/>
      <c r="H115" s="62">
        <v>0</v>
      </c>
    </row>
    <row r="116" spans="4:8" ht="18.75" customHeight="1">
      <c r="D116" s="63"/>
      <c r="E116" s="63"/>
      <c r="F116" s="64" t="s">
        <v>96</v>
      </c>
      <c r="G116" s="59"/>
      <c r="H116" s="65">
        <f>H93+H109+H113+H115</f>
        <v>4712140.91</v>
      </c>
    </row>
    <row r="117" spans="4:8">
      <c r="H117" s="66">
        <f>H17-H116</f>
        <v>0</v>
      </c>
    </row>
    <row r="118" spans="4:8">
      <c r="H118" s="66"/>
    </row>
  </sheetData>
  <mergeCells count="19">
    <mergeCell ref="F97:H97"/>
    <mergeCell ref="F98:H98"/>
    <mergeCell ref="D101:D102"/>
    <mergeCell ref="E101:E102"/>
    <mergeCell ref="H101:H102"/>
    <mergeCell ref="F53:H53"/>
    <mergeCell ref="F54:H54"/>
    <mergeCell ref="D57:D58"/>
    <mergeCell ref="E57:E58"/>
    <mergeCell ref="H57:H58"/>
    <mergeCell ref="D93:F93"/>
    <mergeCell ref="F5:H5"/>
    <mergeCell ref="F6:H6"/>
    <mergeCell ref="D8:D9"/>
    <mergeCell ref="E8:E9"/>
    <mergeCell ref="H8:H9"/>
    <mergeCell ref="D20:D21"/>
    <mergeCell ref="E20:E21"/>
    <mergeCell ref="H20:H2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anteproyecto 2017</vt:lpstr>
      <vt:lpstr>'anteproyecto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2017-06-05T20:14:09Z</dcterms:created>
  <dcterms:modified xsi:type="dcterms:W3CDTF">2017-06-05T20:15:04Z</dcterms:modified>
</cp:coreProperties>
</file>